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4562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K12" i="16" l="1"/>
  <c r="L12" i="16"/>
  <c r="M12" i="16"/>
  <c r="J12" i="16"/>
  <c r="O15" i="16"/>
  <c r="B17" i="16"/>
  <c r="C15" i="16" s="1"/>
  <c r="C12" i="16" s="1"/>
  <c r="C14" i="16" s="1"/>
  <c r="AE3" i="16"/>
  <c r="B5" i="16" s="1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N21" i="16"/>
  <c r="N20" i="16"/>
  <c r="B14" i="16"/>
  <c r="B19" i="16" s="1"/>
  <c r="N13" i="16"/>
  <c r="N14" i="16" s="1"/>
  <c r="D17" i="16" l="1"/>
  <c r="C19" i="16"/>
  <c r="N16" i="16"/>
  <c r="N17" i="16" s="1"/>
  <c r="N18" i="16" s="1"/>
  <c r="B18" i="16"/>
  <c r="D18" i="16" l="1"/>
  <c r="E15" i="16"/>
  <c r="B6" i="16"/>
  <c r="B7" i="16" s="1"/>
  <c r="D19" i="16"/>
  <c r="E17" i="16" l="1"/>
  <c r="F15" i="16" s="1"/>
  <c r="E12" i="16"/>
  <c r="E14" i="16" s="1"/>
  <c r="J14" i="16"/>
  <c r="D7" i="16"/>
  <c r="E18" i="16" l="1"/>
  <c r="F17" i="16"/>
  <c r="G15" i="16" s="1"/>
  <c r="G17" i="16" s="1"/>
  <c r="H15" i="16" s="1"/>
  <c r="F12" i="16"/>
  <c r="G12" i="16" s="1"/>
  <c r="G14" i="16" s="1"/>
  <c r="E19" i="16"/>
  <c r="K14" i="16"/>
  <c r="H17" i="16" l="1"/>
  <c r="I15" i="16" s="1"/>
  <c r="H12" i="16"/>
  <c r="H14" i="16" s="1"/>
  <c r="F14" i="16"/>
  <c r="L14" i="16"/>
  <c r="G19" i="16"/>
  <c r="G18" i="16"/>
  <c r="F19" i="16" l="1"/>
  <c r="F18" i="16"/>
  <c r="I17" i="16"/>
  <c r="I12" i="16"/>
  <c r="I14" i="16" s="1"/>
  <c r="M14" i="16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<sst xmlns="http://schemas.openxmlformats.org/spreadsheetml/2006/main" count="573" uniqueCount="558">
  <si>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</si>
  <si>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</si>
  <si>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</si>
  <si>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</si>
  <si>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</si>
  <si>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</si>
  <si>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</si>
  <si>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</si>
  <si>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</si>
  <si>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</si>
  <si>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</si>
  <si>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</si>
  <si>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</si>
  <si>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</si>
  <si>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</si>
  <si>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</si>
  <si>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</si>
  <si>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</si>
  <si>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</si>
  <si>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</si>
  <si>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</si>
  <si>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</si>
  <si>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</si>
  <si>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</si>
  <si>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</si>
  <si>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</si>
  <si>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</si>
  <si>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</si>
  <si>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</si>
  <si>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</si>
  <si>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</si>
  <si>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</si>
  <si>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</si>
  <si>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</si>
  <si>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</si>
  <si>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</si>
  <si>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</si>
  <si>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</si>
  <si>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</si>
  <si>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</si>
  <si>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</si>
  <si>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</si>
  <si>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</si>
  <si>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</si>
  <si>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</si>
  <si>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</si>
  <si>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</si>
  <si>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</si>
  <si>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</si>
  <si>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</si>
  <si>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</si>
  <si>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</si>
  <si>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</si>
  <si>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</si>
  <si>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</si>
  <si>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</si>
  <si>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</si>
  <si>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</si>
  <si>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</si>
  <si>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</si>
  <si>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</si>
  <si>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</si>
  <si>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</si>
  <si>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</si>
  <si>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</si>
  <si>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</si>
  <si>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</si>
  <si>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</si>
  <si>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</si>
  <si>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</si>
  <si>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</si>
  <si>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</si>
  <si>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</si>
  <si>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</si>
  <si>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</si>
  <si>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</si>
  <si>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</si>
  <si>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</si>
  <si>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</si>
  <si>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</si>
  <si>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</si>
  <si>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</si>
  <si>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</si>
  <si>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</si>
  <si>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</si>
  <si>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</si>
  <si>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</si>
  <si>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</si>
  <si>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</si>
  <si>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</si>
  <si>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</si>
  <si>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</si>
  <si>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</si>
  <si>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</si>
  <si>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</si>
  <si>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</si>
  <si>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</si>
  <si>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</si>
  <si>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</si>
  <si>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</si>
  <si>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</si>
  <si>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</si>
  <si>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</si>
  <si>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</si>
  <si>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</si>
  <si>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</si>
  <si>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</si>
  <si>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</si>
  <si>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</si>
  <si>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</si>
  <si>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</si>
  <si>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</si>
  <si>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</si>
  <si>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</si>
  <si>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</si>
  <si>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</si>
  <si>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</si>
  <si>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</si>
  <si>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</si>
  <si>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</si>
  <si>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</si>
  <si>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</si>
  <si>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</si>
  <si>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</si>
  <si>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</si>
  <si>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</si>
  <si>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</si>
  <si>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</si>
  <si>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</si>
  <si>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</si>
  <si>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</si>
  <si>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</si>
  <si>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</si>
  <si>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</si>
  <si>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</si>
  <si>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</si>
  <si>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</si>
  <si>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</si>
  <si>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</si>
  <si>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</si>
  <si>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</si>
  <si>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</si>
  <si>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</si>
  <si>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</si>
  <si>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</si>
  <si>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</si>
  <si>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</si>
  <si>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</si>
  <si>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</si>
  <si>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</si>
  <si>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</si>
  <si>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</si>
  <si>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</si>
  <si>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</si>
  <si>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</si>
  <si>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</si>
  <si>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</si>
  <si>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</si>
  <si>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</si>
  <si>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</si>
  <si>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</si>
  <si>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</si>
  <si>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</si>
  <si>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</si>
  <si>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</si>
  <si>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</si>
  <si>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</si>
  <si>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</si>
  <si>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</si>
  <si>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</si>
  <si>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</si>
  <si>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</si>
  <si>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</si>
  <si>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</si>
  <si>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</si>
  <si>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</si>
  <si>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</si>
  <si>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</si>
  <si>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</si>
  <si>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</si>
  <si>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</si>
  <si>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</si>
  <si>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</si>
  <si>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</si>
  <si>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</si>
  <si>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</si>
  <si>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</si>
  <si>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</si>
  <si>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</si>
  <si>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</si>
  <si>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</si>
  <si>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</si>
  <si>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</si>
  <si>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</si>
  <si>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</si>
  <si>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</si>
  <si>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</si>
  <si>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</si>
  <si>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</si>
  <si>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</si>
  <si>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</si>
  <si>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</si>
  <si>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</si>
  <si>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</si>
  <si>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</si>
  <si>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</si>
  <si>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</si>
  <si>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</si>
  <si>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</si>
  <si>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</si>
  <si>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</si>
  <si>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</si>
  <si>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</si>
  <si>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</si>
  <si>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</si>
  <si>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</si>
  <si>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</si>
  <si>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</si>
  <si>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</si>
  <si>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</si>
  <si>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</si>
  <si>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</si>
  <si>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</si>
  <si>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</si>
  <si>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</si>
  <si>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</si>
  <si>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</si>
  <si>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</si>
  <si>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</si>
  <si>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</si>
  <si>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</si>
  <si>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</si>
  <si>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</si>
  <si>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</si>
  <si>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</si>
  <si>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</si>
  <si>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</si>
  <si>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</si>
  <si>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</si>
  <si>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</si>
  <si>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</si>
  <si>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</si>
  <si>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</si>
  <si>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</si>
  <si>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</si>
  <si>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</si>
  <si>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</si>
  <si>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</si>
  <si>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</si>
  <si>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</si>
  <si>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</si>
  <si>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</si>
  <si>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</si>
  <si>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</si>
  <si>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</si>
  <si>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</si>
  <si>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</si>
  <si>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</si>
  <si>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</si>
  <si>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</si>
  <si>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</si>
  <si>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</si>
  <si>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</si>
  <si>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</si>
  <si>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</si>
  <si>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</si>
  <si>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</si>
  <si>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</si>
  <si>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</si>
  <si>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</si>
  <si>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</si>
  <si>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</si>
  <si>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</si>
  <si>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</si>
  <si>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</si>
  <si>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</si>
  <si>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</si>
  <si>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</si>
  <si>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</si>
  <si>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</si>
  <si>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</si>
  <si>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</si>
  <si>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</si>
  <si>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</si>
  <si>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</si>
  <si>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</si>
  <si>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</si>
  <si>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</si>
  <si>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</si>
  <si>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</si>
  <si>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</si>
  <si>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</si>
  <si>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</si>
  <si>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</si>
  <si>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</si>
  <si>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</si>
  <si>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</si>
  <si>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</si>
  <si>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</si>
  <si>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</si>
  <si>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</si>
  <si>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</si>
  <si>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</si>
  <si>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</si>
  <si>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</si>
  <si>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</si>
  <si>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</si>
  <si>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</si>
  <si>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</si>
  <si>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</si>
  <si>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</si>
  <si>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</si>
  <si>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</si>
  <si>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</si>
  <si>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</si>
  <si>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</si>
  <si>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</si>
  <si>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</si>
  <si>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</si>
  <si>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</si>
  <si>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</si>
  <si>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</si>
  <si>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</si>
  <si>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</si>
  <si>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</si>
  <si>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</si>
  <si>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</si>
  <si>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</si>
  <si>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</si>
  <si>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</si>
  <si>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</si>
  <si>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</si>
  <si>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</si>
  <si>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</si>
  <si>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</si>
  <si>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</si>
  <si>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</si>
  <si>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</si>
  <si>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</si>
  <si>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</si>
  <si>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</si>
  <si>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</si>
  <si>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</si>
  <si>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</si>
  <si>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</si>
  <si>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</si>
  <si>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</si>
  <si>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</si>
  <si>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</si>
  <si>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</si>
  <si>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</si>
  <si>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</si>
  <si>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</si>
  <si>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</si>
  <si>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</si>
  <si>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</si>
  <si>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</si>
  <si>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</si>
  <si>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</si>
  <si>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</si>
  <si>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</si>
  <si>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</si>
  <si>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</si>
  <si>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</si>
  <si>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</si>
  <si>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</si>
  <si>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</si>
  <si>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</si>
  <si>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</si>
  <si>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</si>
  <si>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</si>
  <si>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</si>
  <si>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</si>
  <si>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</si>
  <si>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</si>
  <si>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</si>
  <si>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</si>
  <si>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</si>
  <si>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</si>
  <si>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</si>
  <si>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</si>
  <si>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</si>
  <si>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</si>
  <si>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</si>
  <si>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</si>
  <si>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</si>
  <si>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</si>
  <si>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</si>
  <si>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</si>
  <si>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</si>
  <si>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</si>
  <si>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</si>
  <si>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</si>
  <si>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</si>
  <si>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</si>
  <si>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</si>
  <si>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</si>
  <si>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</si>
  <si>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</si>
  <si>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</si>
  <si>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</si>
  <si>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</si>
  <si>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</si>
  <si>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</si>
  <si>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</si>
  <si>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</si>
  <si>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</si>
  <si>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</si>
  <si>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</si>
  <si>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</si>
  <si>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</si>
  <si>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</si>
  <si>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</si>
  <si>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</si>
  <si>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</si>
  <si>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</si>
  <si>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</si>
  <si>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</si>
  <si>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</si>
  <si>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</si>
  <si>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</si>
  <si>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</si>
  <si>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</si>
  <si>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</si>
  <si>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</si>
  <si>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</si>
  <si>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</si>
  <si>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</si>
  <si>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</si>
  <si>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</si>
  <si>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</si>
  <si>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</si>
  <si>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</si>
  <si>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</si>
  <si>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</si>
  <si>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</si>
  <si>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</si>
  <si>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</si>
  <si>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</si>
  <si>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</si>
  <si>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</si>
  <si>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</si>
  <si>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</si>
  <si>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</si>
  <si>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</si>
  <si>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</si>
  <si>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</si>
  <si>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</si>
  <si>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</si>
  <si>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</si>
  <si>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</si>
  <si>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</si>
  <si>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</si>
  <si>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</si>
  <si>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</si>
  <si>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</si>
  <si>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</si>
  <si>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</si>
  <si>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</si>
  <si>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</si>
  <si>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</si>
  <si>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</si>
  <si>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</si>
  <si>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</si>
  <si>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</si>
  <si>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</si>
  <si>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</si>
  <si>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</si>
  <si>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</si>
  <si>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</si>
  <si>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</si>
  <si>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</si>
  <si>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</si>
  <si>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</si>
  <si>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</si>
  <si>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</si>
  <si>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</si>
  <si>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</si>
  <si>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</si>
  <si>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</si>
  <si>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</si>
  <si>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</si>
  <si>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</si>
  <si>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</si>
  <si>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</si>
  <si>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</si>
  <si>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</si>
  <si>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</si>
  <si>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</si>
  <si>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</si>
  <si>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</si>
  <si>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</si>
  <si>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</si>
  <si>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</si>
  <si>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</si>
  <si>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</si>
  <si>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</si>
  <si>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</si>
  <si>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</si>
  <si>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</si>
  <si>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</si>
  <si>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</si>
  <si>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</si>
  <si>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</si>
  <si>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</si>
  <si>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</si>
  <si>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</si>
  <si>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</si>
  <si>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</si>
  <si>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</si>
  <si>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</si>
  <si>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</si>
  <si>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</si>
  <si>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</si>
  <si>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</si>
  <si>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</si>
  <si>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</si>
  <si>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</si>
  <si>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</si>
  <si>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</si>
  <si>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</si>
  <si>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</si>
  <si>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</si>
  <si>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</si>
  <si>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</si>
  <si>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</si>
  <si>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</si>
  <si>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</si>
  <si>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</si>
  <si>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</si>
  <si>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</si>
  <si>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</si>
  <si>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</si>
  <si>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</si>
  <si>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</si>
  <si>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</si>
  <si>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</si>
  <si>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</si>
  <si>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</si>
  <si>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</si>
  <si>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</si>
  <si>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</si>
  <si>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</si>
  <si>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</si>
  <si>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</si>
  <si>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</si>
  <si>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</si>
  <si>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</si>
  <si>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</si>
  <si>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</si>
  <si>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</si>
  <si>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</si>
  <si>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</si>
  <si>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</si>
  <si>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</si>
  <si>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</si>
  <si>
    <r>
      <t>Comments:</t>
    </r>
    <r>
      <rPr>
        <sz val="11"/>
        <rFont val="Arial"/>
        <family val="2"/>
      </rPr>
      <t xml:space="preserve">  </t>
    </r>
  </si>
  <si>
    <t>Moggamat Faried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</si>
</sst>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topLeftCell="A16" zoomScaleNormal="100" workbookViewId="0">
      <selection activeCell="E41" sqref="E41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925428.81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74571.189999999944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43221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250000</v>
      </c>
      <c r="H12" s="6">
        <f t="shared" si="1"/>
        <v>250000</v>
      </c>
      <c r="I12" s="6">
        <f t="shared" si="1"/>
        <v>700000</v>
      </c>
      <c r="J12" s="6">
        <f t="shared" si="1"/>
        <v>1000000</v>
      </c>
      <c r="K12" s="6">
        <f t="shared" si="1"/>
        <v>1000000</v>
      </c>
      <c r="L12" s="6">
        <f t="shared" si="1"/>
        <v>1000000</v>
      </c>
      <c r="M12" s="6">
        <f t="shared" si="1"/>
        <v>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>
        <v>450000</v>
      </c>
      <c r="I13" s="3">
        <v>300000</v>
      </c>
      <c r="J13" s="3">
        <v>0</v>
      </c>
      <c r="K13" s="3">
        <v>0</v>
      </c>
      <c r="L13" s="3"/>
      <c r="M13" s="3"/>
      <c r="N13" s="36">
        <f>SUM(B13:M13)</f>
        <v>1000000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250000</v>
      </c>
      <c r="H14" s="37">
        <f t="shared" si="2"/>
        <v>700000</v>
      </c>
      <c r="I14" s="37">
        <f t="shared" si="2"/>
        <v>1000000</v>
      </c>
      <c r="J14" s="37">
        <f t="shared" si="2"/>
        <v>1000000</v>
      </c>
      <c r="K14" s="37">
        <f t="shared" si="2"/>
        <v>1000000</v>
      </c>
      <c r="L14" s="37">
        <f t="shared" si="2"/>
        <v>1000000</v>
      </c>
      <c r="M14" s="37">
        <f t="shared" si="2"/>
        <v>0</v>
      </c>
      <c r="N14" s="37">
        <f>N13</f>
        <v>1000000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>
        <f t="shared" si="3"/>
        <v>412526.81000000006</v>
      </c>
      <c r="H15" s="6">
        <f t="shared" si="3"/>
        <v>484792.81000000006</v>
      </c>
      <c r="I15" s="6">
        <f t="shared" si="3"/>
        <v>579418.81000000006</v>
      </c>
      <c r="J15" s="6">
        <f t="shared" si="3"/>
        <v>579418.81000000006</v>
      </c>
      <c r="K15" s="6">
        <f t="shared" si="3"/>
        <v>757415.81</v>
      </c>
      <c r="L15" s="6">
        <f t="shared" si="3"/>
        <v>841891.81</v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>
        <v>72266</v>
      </c>
      <c r="H16" s="3">
        <v>94626</v>
      </c>
      <c r="I16" s="3">
        <v>0</v>
      </c>
      <c r="J16" s="3">
        <v>177997</v>
      </c>
      <c r="K16" s="3">
        <v>84476</v>
      </c>
      <c r="L16" s="3">
        <v>83537</v>
      </c>
      <c r="M16" s="3"/>
      <c r="N16" s="36">
        <f>SUM(B16:M16)</f>
        <v>925428.81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484792.81000000006</v>
      </c>
      <c r="H17" s="37">
        <f t="shared" si="6"/>
        <v>579418.81000000006</v>
      </c>
      <c r="I17" s="37">
        <f t="shared" si="6"/>
        <v>579418.81000000006</v>
      </c>
      <c r="J17" s="37">
        <f t="shared" si="6"/>
        <v>757415.81</v>
      </c>
      <c r="K17" s="37">
        <f t="shared" si="6"/>
        <v>841891.81</v>
      </c>
      <c r="L17" s="37">
        <f t="shared" si="6"/>
        <v>925428.81</v>
      </c>
      <c r="M17" s="37">
        <f t="shared" si="6"/>
        <v>0</v>
      </c>
      <c r="N17" s="40">
        <f>N16</f>
        <v>925428.81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-234792.81000000006</v>
      </c>
      <c r="H18" s="37">
        <f t="shared" si="7"/>
        <v>120581.18999999994</v>
      </c>
      <c r="I18" s="37">
        <f t="shared" si="7"/>
        <v>420581.18999999994</v>
      </c>
      <c r="J18" s="37">
        <f t="shared" si="7"/>
        <v>242584.18999999994</v>
      </c>
      <c r="K18" s="37">
        <f t="shared" si="7"/>
        <v>158108.18999999994</v>
      </c>
      <c r="L18" s="37">
        <f t="shared" si="7"/>
        <v>74571.189999999944</v>
      </c>
      <c r="M18" s="37">
        <f t="shared" si="7"/>
        <v>0</v>
      </c>
      <c r="N18" s="37">
        <f t="shared" si="7"/>
        <v>74571.189999999944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1.9391712400000003</v>
      </c>
      <c r="H19" s="41">
        <f t="shared" si="8"/>
        <v>0.82774115714285723</v>
      </c>
      <c r="I19" s="41">
        <f>IF(I14=0,0,I17/I14)</f>
        <v>0.57941881000000006</v>
      </c>
      <c r="J19" s="41">
        <f>IF(J14=0,0,J17/J14)</f>
        <v>0.75741581000000002</v>
      </c>
      <c r="K19" s="41">
        <f>IF(K14=0,0,K17/K14)</f>
        <v>0.84189181000000002</v>
      </c>
      <c r="L19" s="41">
        <f>IF(L14=0,0,L17/L14)</f>
        <v>0.9254288100000001</v>
      </c>
      <c r="M19" s="41">
        <f>L19</f>
        <v>0.9254288100000001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557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topLeftCell="A3" workbookViewId="0">
      <selection sqref="A1:B26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553</v>
      </c>
      <c r="B2" s="1" t="s">
        <v>552</v>
      </c>
    </row>
    <row r="3" spans="1:2" x14ac:dyDescent="0.25">
      <c r="A3" s="86" t="s">
        <v>548</v>
      </c>
      <c r="B3" s="89" t="s">
        <v>554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555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Gaynor</cp:lastModifiedBy>
  <cp:lastPrinted>2018-06-01T12:50:19Z</cp:lastPrinted>
  <dcterms:created xsi:type="dcterms:W3CDTF">2016-02-11T14:54:33Z</dcterms:created>
  <dcterms:modified xsi:type="dcterms:W3CDTF">2018-06-01T12:50:48Z</dcterms:modified>
</cp:coreProperties>
</file>